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" windowWidth="13680" windowHeight="8160"/>
  </bookViews>
  <sheets>
    <sheet name="Meßbereichsgrenzen" sheetId="1" r:id="rId1"/>
  </sheets>
  <definedNames>
    <definedName name="_xlnm.Print_Area" localSheetId="0">Meßbereichsgrenzen!$A$1:$G$12</definedName>
  </definedNames>
  <calcPr calcId="125725"/>
</workbook>
</file>

<file path=xl/calcChain.xml><?xml version="1.0" encoding="utf-8"?>
<calcChain xmlns="http://schemas.openxmlformats.org/spreadsheetml/2006/main">
  <c r="E7" i="1"/>
  <c r="F7" s="1"/>
  <c r="G7" s="1"/>
  <c r="E8"/>
  <c r="F8" s="1"/>
  <c r="G8" s="1"/>
  <c r="E9"/>
  <c r="F9" s="1"/>
  <c r="G9" s="1"/>
  <c r="E6"/>
  <c r="F6" s="1"/>
  <c r="G6" s="1"/>
  <c r="H9" l="1"/>
  <c r="I9" s="1"/>
  <c r="H7"/>
  <c r="I7" s="1"/>
  <c r="H6"/>
  <c r="I6" s="1"/>
  <c r="H8"/>
  <c r="I8" s="1"/>
</calcChain>
</file>

<file path=xl/sharedStrings.xml><?xml version="1.0" encoding="utf-8"?>
<sst xmlns="http://schemas.openxmlformats.org/spreadsheetml/2006/main" count="16" uniqueCount="15">
  <si>
    <t>A</t>
  </si>
  <si>
    <t>B</t>
  </si>
  <si>
    <t>C</t>
  </si>
  <si>
    <t>D</t>
  </si>
  <si>
    <t>Wert * p^0,65  /1000</t>
  </si>
  <si>
    <t>Prüfbereich</t>
  </si>
  <si>
    <t>+500/-500</t>
  </si>
  <si>
    <t>+1000/-750</t>
  </si>
  <si>
    <t>+2000/-750</t>
  </si>
  <si>
    <t>Oberfläche</t>
  </si>
  <si>
    <t>Prüfdruck</t>
  </si>
  <si>
    <t>Adapter</t>
  </si>
  <si>
    <t>max.zul. Leckluftmenge</t>
  </si>
  <si>
    <t>Dichtheitsklasse</t>
  </si>
  <si>
    <t>Dichtheitstest nach EN 12599 mit dem Lindab Leakage Tester LT 600</t>
  </si>
</sst>
</file>

<file path=xl/styles.xml><?xml version="1.0" encoding="utf-8"?>
<styleSheet xmlns="http://schemas.openxmlformats.org/spreadsheetml/2006/main">
  <numFmts count="7">
    <numFmt numFmtId="165" formatCode="0.000\ &quot;m³/s /m²&quot;"/>
    <numFmt numFmtId="166" formatCode="0\ &quot;Pa&quot;"/>
    <numFmt numFmtId="168" formatCode="0.000000000\ &quot;m³/s /m²&quot;"/>
    <numFmt numFmtId="181" formatCode="0.000\ &quot;l/s /m²&quot;"/>
    <numFmt numFmtId="187" formatCode="0.00\ &quot;m²&quot;"/>
    <numFmt numFmtId="188" formatCode="0.00\ &quot;l/s&quot;"/>
    <numFmt numFmtId="189" formatCode="0.0\ &quot;m³/h&quot;"/>
  </numFmts>
  <fonts count="6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5" fontId="0" fillId="0" borderId="0" xfId="0" applyNumberFormat="1"/>
    <xf numFmtId="49" fontId="0" fillId="0" borderId="0" xfId="0" applyNumberFormat="1" applyAlignment="1">
      <alignment horizontal="center"/>
    </xf>
    <xf numFmtId="168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81" fontId="0" fillId="0" borderId="0" xfId="0" applyNumberFormat="1"/>
    <xf numFmtId="188" fontId="0" fillId="0" borderId="5" xfId="0" applyNumberFormat="1" applyBorder="1" applyAlignment="1">
      <alignment horizontal="center"/>
    </xf>
    <xf numFmtId="188" fontId="0" fillId="0" borderId="6" xfId="0" applyNumberFormat="1" applyBorder="1" applyAlignment="1">
      <alignment horizontal="center"/>
    </xf>
    <xf numFmtId="0" fontId="4" fillId="0" borderId="0" xfId="0" applyFont="1"/>
    <xf numFmtId="0" fontId="3" fillId="0" borderId="3" xfId="0" applyFont="1" applyBorder="1" applyAlignment="1">
      <alignment horizontal="center"/>
    </xf>
    <xf numFmtId="188" fontId="5" fillId="0" borderId="5" xfId="0" applyNumberFormat="1" applyFont="1" applyBorder="1" applyAlignment="1">
      <alignment horizontal="center"/>
    </xf>
    <xf numFmtId="189" fontId="5" fillId="0" borderId="0" xfId="0" applyNumberFormat="1" applyFont="1" applyAlignment="1">
      <alignment horizontal="center"/>
    </xf>
    <xf numFmtId="166" fontId="0" fillId="2" borderId="0" xfId="0" applyNumberFormat="1" applyFill="1" applyAlignment="1" applyProtection="1">
      <alignment horizontal="center"/>
      <protection locked="0"/>
    </xf>
    <xf numFmtId="187" fontId="0" fillId="2" borderId="0" xfId="0" applyNumberFormat="1" applyFill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workbookViewId="0">
      <selection activeCell="F3" sqref="F3"/>
    </sheetView>
  </sheetViews>
  <sheetFormatPr baseColWidth="10" defaultRowHeight="13.2"/>
  <cols>
    <col min="1" max="1" width="16.88671875" customWidth="1"/>
    <col min="2" max="2" width="17.88671875" hidden="1" customWidth="1"/>
    <col min="3" max="3" width="9.109375" hidden="1" customWidth="1"/>
    <col min="4" max="4" width="9.5546875" hidden="1" customWidth="1"/>
    <col min="5" max="5" width="21.6640625" hidden="1" customWidth="1"/>
    <col min="6" max="6" width="42.6640625" customWidth="1"/>
    <col min="7" max="7" width="17.109375" style="4" customWidth="1"/>
  </cols>
  <sheetData>
    <row r="1" spans="1:9" ht="15.6">
      <c r="A1" s="6" t="s">
        <v>14</v>
      </c>
    </row>
    <row r="2" spans="1:9">
      <c r="F2" s="5" t="s">
        <v>10</v>
      </c>
      <c r="G2" t="s">
        <v>9</v>
      </c>
    </row>
    <row r="3" spans="1:9">
      <c r="F3" s="18">
        <v>200</v>
      </c>
      <c r="G3" s="19">
        <v>75</v>
      </c>
    </row>
    <row r="4" spans="1:9" ht="13.8" thickBot="1"/>
    <row r="5" spans="1:9">
      <c r="A5" s="10" t="s">
        <v>13</v>
      </c>
      <c r="B5" t="s">
        <v>4</v>
      </c>
      <c r="C5" t="s">
        <v>5</v>
      </c>
      <c r="F5" s="15" t="s">
        <v>12</v>
      </c>
      <c r="G5" s="9" t="s">
        <v>11</v>
      </c>
    </row>
    <row r="6" spans="1:9">
      <c r="A6" s="10" t="s">
        <v>0</v>
      </c>
      <c r="B6" s="1">
        <v>2.7E-2</v>
      </c>
      <c r="C6" s="2" t="s">
        <v>6</v>
      </c>
      <c r="E6" s="3">
        <f>$B6*F$3^0.65/1000</f>
        <v>8.453435850669102E-4</v>
      </c>
      <c r="F6" s="12" t="str">
        <f>IF(E6*1000*$G$3&gt;55,"Leckluft zu hoch, Prüfdruck/Oberfläche reduzieren",E6*1000*$G$3)</f>
        <v>Leckluft zu hoch, Prüfdruck/Oberfläche reduzieren</v>
      </c>
      <c r="G6" s="7" t="str">
        <f>IF(F6&lt;0.3,"Adapter 0,3",IF(F6&lt;3.01,"Adapter 3,0","ohne Adapter"))</f>
        <v>ohne Adapter</v>
      </c>
      <c r="H6" s="16">
        <f>E6*1000*$G$3</f>
        <v>63.400768880018262</v>
      </c>
      <c r="I6" s="17">
        <f>H6*3.6</f>
        <v>228.24276796806575</v>
      </c>
    </row>
    <row r="7" spans="1:9">
      <c r="A7" s="10" t="s">
        <v>1</v>
      </c>
      <c r="B7" s="1">
        <v>8.9999999999999993E-3</v>
      </c>
      <c r="C7" s="2" t="s">
        <v>7</v>
      </c>
      <c r="E7" s="3">
        <f>$B7*F$3^0.65/1000</f>
        <v>2.8178119502230336E-4</v>
      </c>
      <c r="F7" s="12">
        <f>IF(E7*1000*$G$3&gt;55,"Leckluft zu hoch, Prüfdruck/Oberfläche reduzieren",E7*1000*$G$3)</f>
        <v>21.133589626672752</v>
      </c>
      <c r="G7" s="7" t="str">
        <f t="shared" ref="G7:G9" si="0">IF(F7&lt;0.3,"Adapter 0,3",IF(F7&lt;3.01,"Adapter 3,0","ohne Adapter"))</f>
        <v>ohne Adapter</v>
      </c>
      <c r="H7" s="16">
        <f t="shared" ref="H7:H9" si="1">E7*1000*$G$3</f>
        <v>21.133589626672752</v>
      </c>
      <c r="I7" s="17">
        <f t="shared" ref="I7:I9" si="2">H7*3.6</f>
        <v>76.080922656021912</v>
      </c>
    </row>
    <row r="8" spans="1:9">
      <c r="A8" s="10" t="s">
        <v>2</v>
      </c>
      <c r="B8" s="1">
        <v>3.0000000000000001E-3</v>
      </c>
      <c r="C8" s="2" t="s">
        <v>8</v>
      </c>
      <c r="E8" s="3">
        <f>$B8*F$3^0.65/1000</f>
        <v>9.3927065007434478E-5</v>
      </c>
      <c r="F8" s="12">
        <f>IF(E8*1000*$G$3&gt;55,"Leckluft zu hoch, Prüfdruck/Oberfläche reduzieren",E8*1000*$G$3)</f>
        <v>7.0445298755575854</v>
      </c>
      <c r="G8" s="7" t="str">
        <f t="shared" si="0"/>
        <v>ohne Adapter</v>
      </c>
      <c r="H8" s="16">
        <f t="shared" si="1"/>
        <v>7.0445298755575854</v>
      </c>
      <c r="I8" s="17">
        <f t="shared" si="2"/>
        <v>25.360307552007306</v>
      </c>
    </row>
    <row r="9" spans="1:9" ht="13.8" thickBot="1">
      <c r="A9" s="10" t="s">
        <v>3</v>
      </c>
      <c r="B9" s="1">
        <v>1E-3</v>
      </c>
      <c r="C9" s="2" t="s">
        <v>8</v>
      </c>
      <c r="E9" s="3">
        <f>$B9*F$3^0.65/1000</f>
        <v>3.1309021669144819E-5</v>
      </c>
      <c r="F9" s="13">
        <f>IF(E9*1000*$G$3&gt;55,"Leckluft zu hoch, Prüfdruck/Oberfläche reduzieren",E9*1000*$G$3)</f>
        <v>2.3481766251858618</v>
      </c>
      <c r="G9" s="8" t="str">
        <f t="shared" si="0"/>
        <v>Adapter 3,0</v>
      </c>
      <c r="H9" s="16">
        <f t="shared" si="1"/>
        <v>2.3481766251858618</v>
      </c>
      <c r="I9" s="17">
        <f t="shared" si="2"/>
        <v>8.4534358506691021</v>
      </c>
    </row>
    <row r="12" spans="1:9">
      <c r="E12" s="11"/>
    </row>
    <row r="18" spans="6:6">
      <c r="F18" s="14"/>
    </row>
  </sheetData>
  <sheetProtection sheet="1" objects="1" scenarios="1"/>
  <phoneticPr fontId="1" type="noConversion"/>
  <pageMargins left="0.36" right="0.22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Meßbereichsgrenzen</vt:lpstr>
      <vt:lpstr>Meßbereichsgrenzen!Druckbereich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</dc:creator>
  <cp:lastModifiedBy>Luft, Jürgen</cp:lastModifiedBy>
  <cp:lastPrinted>2007-10-26T07:45:39Z</cp:lastPrinted>
  <dcterms:created xsi:type="dcterms:W3CDTF">2004-12-03T12:19:55Z</dcterms:created>
  <dcterms:modified xsi:type="dcterms:W3CDTF">2012-01-18T09:26:05Z</dcterms:modified>
</cp:coreProperties>
</file>